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idenshink\Ace Mentor Group\Ace Mentor Group Team Site - Documents\ACE Mentor Tools\ACE Mentor Tools - Drafts\Affiliate Resources\7 Financial Management  - Drafts (SD-DE)\Chapter layout\"/>
    </mc:Choice>
  </mc:AlternateContent>
  <xr:revisionPtr revIDLastSave="16" documentId="13_ncr:1_{4A079C9B-EB94-4EAA-9E85-9F2CD7915A2A}" xr6:coauthVersionLast="45" xr6:coauthVersionMax="45" xr10:uidLastSave="{7F966BDB-9E41-4D75-9E12-B25E93DD0023}"/>
  <bookViews>
    <workbookView xWindow="-110" yWindow="-110" windowWidth="19420" windowHeight="10420" xr2:uid="{00000000-000D-0000-FFFF-FFFF00000000}"/>
  </bookViews>
  <sheets>
    <sheet name="Draft Budget" sheetId="3" r:id="rId1"/>
  </sheets>
  <definedNames>
    <definedName name="_xlnm.Print_Area" localSheetId="0">'Draft Budget'!$A$1:$F$70</definedName>
    <definedName name="_xlnm.Print_Titles" localSheetId="0">'Draft Budget'!$1:$2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3" l="1"/>
  <c r="D46" i="3"/>
  <c r="D52" i="3" l="1"/>
  <c r="D38" i="3"/>
  <c r="D57" i="3"/>
  <c r="D9" i="3"/>
  <c r="D59" i="3" l="1"/>
  <c r="E44" i="3" s="1"/>
  <c r="D16" i="3"/>
  <c r="E30" i="3" l="1"/>
  <c r="E28" i="3"/>
  <c r="E41" i="3"/>
  <c r="E26" i="3"/>
  <c r="E23" i="3"/>
  <c r="E56" i="3"/>
  <c r="E29" i="3"/>
  <c r="E34" i="3"/>
  <c r="E27" i="3"/>
  <c r="E21" i="3"/>
  <c r="E46" i="3"/>
  <c r="E32" i="3"/>
  <c r="E45" i="3"/>
  <c r="E36" i="3"/>
  <c r="E42" i="3"/>
  <c r="E25" i="3"/>
  <c r="E47" i="3"/>
  <c r="E48" i="3"/>
  <c r="E50" i="3"/>
  <c r="E37" i="3"/>
  <c r="E43" i="3"/>
  <c r="E33" i="3"/>
  <c r="E24" i="3"/>
  <c r="E55" i="3"/>
  <c r="E35" i="3"/>
  <c r="E51" i="3"/>
  <c r="E31" i="3"/>
  <c r="E49" i="3"/>
  <c r="E22" i="3"/>
  <c r="E12" i="3"/>
  <c r="E13" i="3" s="1"/>
  <c r="D61" i="3"/>
  <c r="E8" i="3"/>
  <c r="E6" i="3"/>
  <c r="E7" i="3"/>
  <c r="E5" i="3"/>
  <c r="E9" i="3" l="1"/>
  <c r="E57" i="3"/>
  <c r="E52" i="3"/>
  <c r="E38" i="3"/>
  <c r="E16" i="3" l="1"/>
  <c r="E59" i="3"/>
</calcChain>
</file>

<file path=xl/sharedStrings.xml><?xml version="1.0" encoding="utf-8"?>
<sst xmlns="http://schemas.openxmlformats.org/spreadsheetml/2006/main" count="59" uniqueCount="58">
  <si>
    <t>Income</t>
  </si>
  <si>
    <t>Notes</t>
  </si>
  <si>
    <t>Local collegiate chapter support</t>
  </si>
  <si>
    <t>General &amp; Umbrella Liability</t>
  </si>
  <si>
    <t>%</t>
  </si>
  <si>
    <t>(A)</t>
  </si>
  <si>
    <t>Contributions</t>
  </si>
  <si>
    <t>Total Contributions (A)</t>
  </si>
  <si>
    <t>Total Expenses (K) = (G + H + I + J)</t>
  </si>
  <si>
    <t>Net Income (L) = (F - K)</t>
  </si>
  <si>
    <t>4001: Corporate</t>
  </si>
  <si>
    <t>4002: Individual / Board Members</t>
  </si>
  <si>
    <t>Donated Services</t>
  </si>
  <si>
    <t>Total Donated Services (C)</t>
  </si>
  <si>
    <t>Total General &amp; Administrative (H)</t>
  </si>
  <si>
    <t>6101: Accounting</t>
  </si>
  <si>
    <t>6102: ACE National Administrative Fee</t>
  </si>
  <si>
    <t>6105: Background Checks</t>
  </si>
  <si>
    <t>6107: Bank Fees</t>
  </si>
  <si>
    <t>6108: Board Meetings</t>
  </si>
  <si>
    <t>Program</t>
  </si>
  <si>
    <t>Total Program (I)</t>
  </si>
  <si>
    <t>6201: Community Support Initiatives</t>
  </si>
  <si>
    <t>6213: Affiliate Director - Fee</t>
  </si>
  <si>
    <t>6112: In-Kind Expense</t>
  </si>
  <si>
    <t>4005: In-Kind Income</t>
  </si>
  <si>
    <t>6113: Insurance</t>
  </si>
  <si>
    <t>6117: Miscellaneous</t>
  </si>
  <si>
    <t>6119: Postage</t>
  </si>
  <si>
    <t>6121: Rent</t>
  </si>
  <si>
    <t>6122: Supplies</t>
  </si>
  <si>
    <t>6118: Database &amp; Communications</t>
  </si>
  <si>
    <t>6120: Printing</t>
  </si>
  <si>
    <t>Database, communications, PM software</t>
  </si>
  <si>
    <t>Financial statement external review</t>
  </si>
  <si>
    <t>6215: University &amp; College Engagement</t>
  </si>
  <si>
    <t>6214: Mentor Support Consultant</t>
  </si>
  <si>
    <t>6203: Kick-Off Meeting</t>
  </si>
  <si>
    <t>Partner events and programming</t>
  </si>
  <si>
    <t>6128: Promotional Materials</t>
  </si>
  <si>
    <t>6209: Scholarships</t>
  </si>
  <si>
    <t>6211: Mentor Orientation</t>
  </si>
  <si>
    <t>Materials and refreshments</t>
  </si>
  <si>
    <t>6212: Speakers &amp; Training Materials</t>
  </si>
  <si>
    <t>6206: Non-Grant Student Support</t>
  </si>
  <si>
    <t>6216: Student Field Trips</t>
  </si>
  <si>
    <t>6217: Final Student Presentations</t>
  </si>
  <si>
    <t>Total Grant Expenses (J)</t>
  </si>
  <si>
    <t>Other Expenses</t>
  </si>
  <si>
    <t xml:space="preserve"> Budget DRAFT</t>
  </si>
  <si>
    <t>4012: Fundraising - Event #2</t>
  </si>
  <si>
    <t>4003: Fundraising - Event #1</t>
  </si>
  <si>
    <t>Fundraising Event #3 (Hosted by 3rd Party)</t>
  </si>
  <si>
    <t>6103: Affiliate Staff - Mileage &amp; Parking</t>
  </si>
  <si>
    <t>6129: National Competition Allowance</t>
  </si>
  <si>
    <t>Direct School Partnerships</t>
  </si>
  <si>
    <t xml:space="preserve">Total Income </t>
  </si>
  <si>
    <t>6127: State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</si>
</sst>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4" fillId="0" borderId="7" xfId="1" applyNumberFormat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16" fontId="4" fillId="0" borderId="9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5" fillId="2" borderId="14" xfId="1" applyFont="1" applyFill="1" applyBorder="1" applyAlignment="1">
      <alignment vertical="center"/>
    </xf>
    <xf numFmtId="0" fontId="6" fillId="2" borderId="15" xfId="1" applyFont="1" applyFill="1" applyBorder="1" applyAlignment="1">
      <alignment vertical="center"/>
    </xf>
    <xf numFmtId="0" fontId="3" fillId="2" borderId="4" xfId="1" applyFont="1" applyFill="1" applyBorder="1" applyAlignment="1"/>
    <xf numFmtId="0" fontId="3" fillId="2" borderId="13" xfId="1" applyFont="1" applyFill="1" applyBorder="1" applyAlignment="1"/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20" xfId="1" applyFont="1" applyBorder="1" applyAlignment="1">
      <alignment horizontal="left" vertical="center"/>
    </xf>
    <xf numFmtId="16" fontId="3" fillId="0" borderId="0" xfId="1" applyNumberFormat="1" applyFont="1" applyAlignment="1">
      <alignment vertical="center"/>
    </xf>
    <xf numFmtId="42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42" fontId="3" fillId="0" borderId="23" xfId="1" applyNumberFormat="1" applyFont="1" applyFill="1" applyBorder="1" applyAlignment="1">
      <alignment vertical="center"/>
    </xf>
    <xf numFmtId="9" fontId="3" fillId="0" borderId="24" xfId="1" applyNumberFormat="1" applyFont="1" applyFill="1" applyBorder="1" applyAlignment="1">
      <alignment vertical="center"/>
    </xf>
    <xf numFmtId="42" fontId="3" fillId="0" borderId="25" xfId="1" applyNumberFormat="1" applyFont="1" applyFill="1" applyBorder="1" applyAlignment="1">
      <alignment horizontal="left" vertical="center"/>
    </xf>
    <xf numFmtId="9" fontId="3" fillId="0" borderId="0" xfId="1" applyNumberFormat="1" applyFont="1" applyAlignment="1">
      <alignment vertical="center"/>
    </xf>
    <xf numFmtId="42" fontId="3" fillId="0" borderId="26" xfId="1" applyNumberFormat="1" applyFont="1" applyFill="1" applyBorder="1" applyAlignment="1">
      <alignment vertical="center"/>
    </xf>
    <xf numFmtId="9" fontId="3" fillId="0" borderId="27" xfId="1" applyNumberFormat="1" applyFont="1" applyFill="1" applyBorder="1" applyAlignment="1">
      <alignment vertical="center"/>
    </xf>
    <xf numFmtId="42" fontId="3" fillId="0" borderId="28" xfId="1" applyNumberFormat="1" applyFont="1" applyBorder="1" applyAlignment="1">
      <alignment horizontal="left" vertical="center"/>
    </xf>
    <xf numFmtId="0" fontId="2" fillId="0" borderId="2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3" xfId="1" applyFont="1" applyBorder="1" applyAlignment="1">
      <alignment horizontal="right" vertical="center"/>
    </xf>
    <xf numFmtId="42" fontId="2" fillId="0" borderId="18" xfId="1" applyNumberFormat="1" applyFont="1" applyBorder="1" applyAlignment="1">
      <alignment vertical="center"/>
    </xf>
    <xf numFmtId="42" fontId="2" fillId="0" borderId="29" xfId="1" applyNumberFormat="1" applyFont="1" applyBorder="1" applyAlignment="1">
      <alignment horizontal="left" vertical="center"/>
    </xf>
    <xf numFmtId="0" fontId="3" fillId="0" borderId="30" xfId="1" applyFont="1" applyBorder="1" applyAlignment="1">
      <alignment vertical="center"/>
    </xf>
    <xf numFmtId="164" fontId="3" fillId="0" borderId="31" xfId="1" applyNumberFormat="1" applyFont="1" applyFill="1" applyBorder="1" applyAlignment="1">
      <alignment vertical="center"/>
    </xf>
    <xf numFmtId="0" fontId="3" fillId="0" borderId="29" xfId="1" applyFont="1" applyBorder="1" applyAlignment="1">
      <alignment horizontal="left" vertical="center"/>
    </xf>
    <xf numFmtId="0" fontId="2" fillId="0" borderId="32" xfId="1" applyFont="1" applyBorder="1" applyAlignment="1">
      <alignment vertical="center"/>
    </xf>
    <xf numFmtId="42" fontId="3" fillId="0" borderId="25" xfId="1" applyNumberFormat="1" applyFont="1" applyBorder="1" applyAlignment="1">
      <alignment horizontal="left" vertical="center"/>
    </xf>
    <xf numFmtId="42" fontId="3" fillId="0" borderId="30" xfId="1" applyNumberFormat="1" applyFont="1" applyFill="1" applyBorder="1" applyAlignment="1">
      <alignment vertical="center"/>
    </xf>
    <xf numFmtId="0" fontId="2" fillId="0" borderId="2" xfId="1" applyFont="1" applyBorder="1" applyAlignment="1">
      <alignment horizontal="right" vertical="center"/>
    </xf>
    <xf numFmtId="42" fontId="2" fillId="0" borderId="33" xfId="1" applyNumberFormat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27" xfId="1" applyFont="1" applyBorder="1" applyAlignment="1">
      <alignment vertical="center"/>
    </xf>
    <xf numFmtId="0" fontId="3" fillId="0" borderId="35" xfId="1" applyFont="1" applyBorder="1" applyAlignment="1">
      <alignment horizontal="left" vertical="center"/>
    </xf>
    <xf numFmtId="0" fontId="6" fillId="2" borderId="4" xfId="1" applyFont="1" applyFill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2" fillId="0" borderId="3" xfId="1" applyFont="1" applyFill="1" applyBorder="1" applyAlignment="1">
      <alignment horizontal="right" vertical="center"/>
    </xf>
    <xf numFmtId="9" fontId="3" fillId="0" borderId="31" xfId="1" applyNumberFormat="1" applyFont="1" applyFill="1" applyBorder="1" applyAlignment="1">
      <alignment vertical="center"/>
    </xf>
    <xf numFmtId="42" fontId="3" fillId="0" borderId="36" xfId="1" applyNumberFormat="1" applyFont="1" applyBorder="1" applyAlignment="1">
      <alignment horizontal="left" vertical="center"/>
    </xf>
    <xf numFmtId="42" fontId="7" fillId="0" borderId="29" xfId="1" applyNumberFormat="1" applyFont="1" applyBorder="1" applyAlignment="1">
      <alignment horizontal="left" vertical="center"/>
    </xf>
    <xf numFmtId="0" fontId="2" fillId="0" borderId="2" xfId="1" applyFont="1" applyFill="1" applyBorder="1" applyAlignment="1">
      <alignment horizontal="right" vertical="center"/>
    </xf>
    <xf numFmtId="42" fontId="2" fillId="0" borderId="33" xfId="1" applyNumberFormat="1" applyFont="1" applyFill="1" applyBorder="1" applyAlignment="1">
      <alignment vertical="center"/>
    </xf>
    <xf numFmtId="0" fontId="2" fillId="0" borderId="37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3" fillId="0" borderId="38" xfId="1" applyFont="1" applyBorder="1" applyAlignment="1">
      <alignment vertical="center"/>
    </xf>
    <xf numFmtId="0" fontId="3" fillId="0" borderId="39" xfId="1" applyFont="1" applyBorder="1" applyAlignment="1">
      <alignment vertical="center"/>
    </xf>
    <xf numFmtId="0" fontId="3" fillId="0" borderId="40" xfId="1" applyFont="1" applyBorder="1" applyAlignment="1">
      <alignment vertical="center"/>
    </xf>
    <xf numFmtId="0" fontId="3" fillId="0" borderId="41" xfId="1" applyFont="1" applyBorder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42" fontId="3" fillId="0" borderId="0" xfId="1" applyNumberFormat="1" applyFont="1" applyBorder="1" applyAlignment="1">
      <alignment vertical="center"/>
    </xf>
    <xf numFmtId="9" fontId="3" fillId="0" borderId="43" xfId="1" applyNumberFormat="1" applyFont="1" applyFill="1" applyBorder="1" applyAlignment="1">
      <alignment vertical="center"/>
    </xf>
    <xf numFmtId="42" fontId="3" fillId="0" borderId="35" xfId="1" applyNumberFormat="1" applyFont="1" applyFill="1" applyBorder="1" applyAlignment="1">
      <alignment horizontal="left" vertical="center"/>
    </xf>
    <xf numFmtId="0" fontId="3" fillId="0" borderId="32" xfId="1" applyFont="1" applyBorder="1" applyAlignment="1">
      <alignment vertical="center"/>
    </xf>
    <xf numFmtId="0" fontId="3" fillId="0" borderId="44" xfId="1" applyFont="1" applyBorder="1" applyAlignment="1">
      <alignment vertical="center"/>
    </xf>
    <xf numFmtId="164" fontId="3" fillId="0" borderId="43" xfId="1" applyNumberFormat="1" applyFont="1" applyFill="1" applyBorder="1" applyAlignment="1">
      <alignment vertical="center"/>
    </xf>
    <xf numFmtId="0" fontId="3" fillId="0" borderId="42" xfId="1" applyFont="1" applyBorder="1" applyAlignment="1">
      <alignment horizontal="left" vertical="center"/>
    </xf>
    <xf numFmtId="46" fontId="3" fillId="0" borderId="0" xfId="1" applyNumberFormat="1" applyFont="1" applyBorder="1" applyAlignment="1">
      <alignment vertical="center"/>
    </xf>
    <xf numFmtId="9" fontId="2" fillId="0" borderId="19" xfId="1" applyNumberFormat="1" applyFont="1" applyFill="1" applyBorder="1" applyAlignment="1">
      <alignment vertical="center"/>
    </xf>
    <xf numFmtId="9" fontId="2" fillId="0" borderId="34" xfId="1" applyNumberFormat="1" applyFont="1" applyFill="1" applyBorder="1" applyAlignment="1">
      <alignment vertical="center"/>
    </xf>
    <xf numFmtId="164" fontId="2" fillId="0" borderId="34" xfId="1" applyNumberFormat="1" applyFont="1" applyFill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10" xfId="1" applyFont="1" applyBorder="1" applyAlignment="1"/>
    <xf numFmtId="0" fontId="3" fillId="0" borderId="1" xfId="1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0</xdr:row>
      <xdr:rowOff>85725</xdr:rowOff>
    </xdr:from>
    <xdr:to>
      <xdr:col>2</xdr:col>
      <xdr:colOff>2000250</xdr:colOff>
      <xdr:row>1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85725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1"/>
  <sheetViews>
    <sheetView tabSelected="1" zoomScaleNormal="100" workbookViewId="0">
      <selection activeCell="D21" sqref="D21:D37"/>
    </sheetView>
  </sheetViews>
  <sheetFormatPr defaultRowHeight="11.25" customHeight="1" x14ac:dyDescent="0.35"/>
  <cols>
    <col min="1" max="2" width="1.6328125" style="21" customWidth="1"/>
    <col min="3" max="3" width="44.6328125" style="21" customWidth="1"/>
    <col min="4" max="4" width="14.6328125" style="21" customWidth="1"/>
    <col min="5" max="5" width="7.6328125" style="21" customWidth="1"/>
    <col min="6" max="6" width="42.6328125" style="21" customWidth="1"/>
    <col min="7" max="256" width="9.08984375" style="21"/>
    <col min="257" max="258" width="1.6328125" style="21" customWidth="1"/>
    <col min="259" max="259" width="44.6328125" style="21" customWidth="1"/>
    <col min="260" max="260" width="14.6328125" style="21" customWidth="1"/>
    <col min="261" max="261" width="7.6328125" style="21" customWidth="1"/>
    <col min="262" max="262" width="42.6328125" style="21" customWidth="1"/>
    <col min="263" max="512" width="9.08984375" style="21"/>
    <col min="513" max="514" width="1.6328125" style="21" customWidth="1"/>
    <col min="515" max="515" width="44.6328125" style="21" customWidth="1"/>
    <col min="516" max="516" width="14.6328125" style="21" customWidth="1"/>
    <col min="517" max="517" width="7.6328125" style="21" customWidth="1"/>
    <col min="518" max="518" width="42.6328125" style="21" customWidth="1"/>
    <col min="519" max="768" width="9.08984375" style="21"/>
    <col min="769" max="770" width="1.6328125" style="21" customWidth="1"/>
    <col min="771" max="771" width="44.6328125" style="21" customWidth="1"/>
    <col min="772" max="772" width="14.6328125" style="21" customWidth="1"/>
    <col min="773" max="773" width="7.6328125" style="21" customWidth="1"/>
    <col min="774" max="774" width="42.6328125" style="21" customWidth="1"/>
    <col min="775" max="1024" width="9.08984375" style="21"/>
    <col min="1025" max="1026" width="1.6328125" style="21" customWidth="1"/>
    <col min="1027" max="1027" width="44.6328125" style="21" customWidth="1"/>
    <col min="1028" max="1028" width="14.6328125" style="21" customWidth="1"/>
    <col min="1029" max="1029" width="7.6328125" style="21" customWidth="1"/>
    <col min="1030" max="1030" width="42.6328125" style="21" customWidth="1"/>
    <col min="1031" max="1280" width="9.08984375" style="21"/>
    <col min="1281" max="1282" width="1.6328125" style="21" customWidth="1"/>
    <col min="1283" max="1283" width="44.6328125" style="21" customWidth="1"/>
    <col min="1284" max="1284" width="14.6328125" style="21" customWidth="1"/>
    <col min="1285" max="1285" width="7.6328125" style="21" customWidth="1"/>
    <col min="1286" max="1286" width="42.6328125" style="21" customWidth="1"/>
    <col min="1287" max="1536" width="9.08984375" style="21"/>
    <col min="1537" max="1538" width="1.6328125" style="21" customWidth="1"/>
    <col min="1539" max="1539" width="44.6328125" style="21" customWidth="1"/>
    <col min="1540" max="1540" width="14.6328125" style="21" customWidth="1"/>
    <col min="1541" max="1541" width="7.6328125" style="21" customWidth="1"/>
    <col min="1542" max="1542" width="42.6328125" style="21" customWidth="1"/>
    <col min="1543" max="1792" width="9.08984375" style="21"/>
    <col min="1793" max="1794" width="1.6328125" style="21" customWidth="1"/>
    <col min="1795" max="1795" width="44.6328125" style="21" customWidth="1"/>
    <col min="1796" max="1796" width="14.6328125" style="21" customWidth="1"/>
    <col min="1797" max="1797" width="7.6328125" style="21" customWidth="1"/>
    <col min="1798" max="1798" width="42.6328125" style="21" customWidth="1"/>
    <col min="1799" max="2048" width="9.08984375" style="21"/>
    <col min="2049" max="2050" width="1.6328125" style="21" customWidth="1"/>
    <col min="2051" max="2051" width="44.6328125" style="21" customWidth="1"/>
    <col min="2052" max="2052" width="14.6328125" style="21" customWidth="1"/>
    <col min="2053" max="2053" width="7.6328125" style="21" customWidth="1"/>
    <col min="2054" max="2054" width="42.6328125" style="21" customWidth="1"/>
    <col min="2055" max="2304" width="9.08984375" style="21"/>
    <col min="2305" max="2306" width="1.6328125" style="21" customWidth="1"/>
    <col min="2307" max="2307" width="44.6328125" style="21" customWidth="1"/>
    <col min="2308" max="2308" width="14.6328125" style="21" customWidth="1"/>
    <col min="2309" max="2309" width="7.6328125" style="21" customWidth="1"/>
    <col min="2310" max="2310" width="42.6328125" style="21" customWidth="1"/>
    <col min="2311" max="2560" width="9.08984375" style="21"/>
    <col min="2561" max="2562" width="1.6328125" style="21" customWidth="1"/>
    <col min="2563" max="2563" width="44.6328125" style="21" customWidth="1"/>
    <col min="2564" max="2564" width="14.6328125" style="21" customWidth="1"/>
    <col min="2565" max="2565" width="7.6328125" style="21" customWidth="1"/>
    <col min="2566" max="2566" width="42.6328125" style="21" customWidth="1"/>
    <col min="2567" max="2816" width="9.08984375" style="21"/>
    <col min="2817" max="2818" width="1.6328125" style="21" customWidth="1"/>
    <col min="2819" max="2819" width="44.6328125" style="21" customWidth="1"/>
    <col min="2820" max="2820" width="14.6328125" style="21" customWidth="1"/>
    <col min="2821" max="2821" width="7.6328125" style="21" customWidth="1"/>
    <col min="2822" max="2822" width="42.6328125" style="21" customWidth="1"/>
    <col min="2823" max="3072" width="9.08984375" style="21"/>
    <col min="3073" max="3074" width="1.6328125" style="21" customWidth="1"/>
    <col min="3075" max="3075" width="44.6328125" style="21" customWidth="1"/>
    <col min="3076" max="3076" width="14.6328125" style="21" customWidth="1"/>
    <col min="3077" max="3077" width="7.6328125" style="21" customWidth="1"/>
    <col min="3078" max="3078" width="42.6328125" style="21" customWidth="1"/>
    <col min="3079" max="3328" width="9.08984375" style="21"/>
    <col min="3329" max="3330" width="1.6328125" style="21" customWidth="1"/>
    <col min="3331" max="3331" width="44.6328125" style="21" customWidth="1"/>
    <col min="3332" max="3332" width="14.6328125" style="21" customWidth="1"/>
    <col min="3333" max="3333" width="7.6328125" style="21" customWidth="1"/>
    <col min="3334" max="3334" width="42.6328125" style="21" customWidth="1"/>
    <col min="3335" max="3584" width="9.08984375" style="21"/>
    <col min="3585" max="3586" width="1.6328125" style="21" customWidth="1"/>
    <col min="3587" max="3587" width="44.6328125" style="21" customWidth="1"/>
    <col min="3588" max="3588" width="14.6328125" style="21" customWidth="1"/>
    <col min="3589" max="3589" width="7.6328125" style="21" customWidth="1"/>
    <col min="3590" max="3590" width="42.6328125" style="21" customWidth="1"/>
    <col min="3591" max="3840" width="9.08984375" style="21"/>
    <col min="3841" max="3842" width="1.6328125" style="21" customWidth="1"/>
    <col min="3843" max="3843" width="44.6328125" style="21" customWidth="1"/>
    <col min="3844" max="3844" width="14.6328125" style="21" customWidth="1"/>
    <col min="3845" max="3845" width="7.6328125" style="21" customWidth="1"/>
    <col min="3846" max="3846" width="42.6328125" style="21" customWidth="1"/>
    <col min="3847" max="4096" width="9.08984375" style="21"/>
    <col min="4097" max="4098" width="1.6328125" style="21" customWidth="1"/>
    <col min="4099" max="4099" width="44.6328125" style="21" customWidth="1"/>
    <col min="4100" max="4100" width="14.6328125" style="21" customWidth="1"/>
    <col min="4101" max="4101" width="7.6328125" style="21" customWidth="1"/>
    <col min="4102" max="4102" width="42.6328125" style="21" customWidth="1"/>
    <col min="4103" max="4352" width="9.08984375" style="21"/>
    <col min="4353" max="4354" width="1.6328125" style="21" customWidth="1"/>
    <col min="4355" max="4355" width="44.6328125" style="21" customWidth="1"/>
    <col min="4356" max="4356" width="14.6328125" style="21" customWidth="1"/>
    <col min="4357" max="4357" width="7.6328125" style="21" customWidth="1"/>
    <col min="4358" max="4358" width="42.6328125" style="21" customWidth="1"/>
    <col min="4359" max="4608" width="9.08984375" style="21"/>
    <col min="4609" max="4610" width="1.6328125" style="21" customWidth="1"/>
    <col min="4611" max="4611" width="44.6328125" style="21" customWidth="1"/>
    <col min="4612" max="4612" width="14.6328125" style="21" customWidth="1"/>
    <col min="4613" max="4613" width="7.6328125" style="21" customWidth="1"/>
    <col min="4614" max="4614" width="42.6328125" style="21" customWidth="1"/>
    <col min="4615" max="4864" width="9.08984375" style="21"/>
    <col min="4865" max="4866" width="1.6328125" style="21" customWidth="1"/>
    <col min="4867" max="4867" width="44.6328125" style="21" customWidth="1"/>
    <col min="4868" max="4868" width="14.6328125" style="21" customWidth="1"/>
    <col min="4869" max="4869" width="7.6328125" style="21" customWidth="1"/>
    <col min="4870" max="4870" width="42.6328125" style="21" customWidth="1"/>
    <col min="4871" max="5120" width="9.08984375" style="21"/>
    <col min="5121" max="5122" width="1.6328125" style="21" customWidth="1"/>
    <col min="5123" max="5123" width="44.6328125" style="21" customWidth="1"/>
    <col min="5124" max="5124" width="14.6328125" style="21" customWidth="1"/>
    <col min="5125" max="5125" width="7.6328125" style="21" customWidth="1"/>
    <col min="5126" max="5126" width="42.6328125" style="21" customWidth="1"/>
    <col min="5127" max="5376" width="9.08984375" style="21"/>
    <col min="5377" max="5378" width="1.6328125" style="21" customWidth="1"/>
    <col min="5379" max="5379" width="44.6328125" style="21" customWidth="1"/>
    <col min="5380" max="5380" width="14.6328125" style="21" customWidth="1"/>
    <col min="5381" max="5381" width="7.6328125" style="21" customWidth="1"/>
    <col min="5382" max="5382" width="42.6328125" style="21" customWidth="1"/>
    <col min="5383" max="5632" width="9.08984375" style="21"/>
    <col min="5633" max="5634" width="1.6328125" style="21" customWidth="1"/>
    <col min="5635" max="5635" width="44.6328125" style="21" customWidth="1"/>
    <col min="5636" max="5636" width="14.6328125" style="21" customWidth="1"/>
    <col min="5637" max="5637" width="7.6328125" style="21" customWidth="1"/>
    <col min="5638" max="5638" width="42.6328125" style="21" customWidth="1"/>
    <col min="5639" max="5888" width="9.08984375" style="21"/>
    <col min="5889" max="5890" width="1.6328125" style="21" customWidth="1"/>
    <col min="5891" max="5891" width="44.6328125" style="21" customWidth="1"/>
    <col min="5892" max="5892" width="14.6328125" style="21" customWidth="1"/>
    <col min="5893" max="5893" width="7.6328125" style="21" customWidth="1"/>
    <col min="5894" max="5894" width="42.6328125" style="21" customWidth="1"/>
    <col min="5895" max="6144" width="9.08984375" style="21"/>
    <col min="6145" max="6146" width="1.6328125" style="21" customWidth="1"/>
    <col min="6147" max="6147" width="44.6328125" style="21" customWidth="1"/>
    <col min="6148" max="6148" width="14.6328125" style="21" customWidth="1"/>
    <col min="6149" max="6149" width="7.6328125" style="21" customWidth="1"/>
    <col min="6150" max="6150" width="42.6328125" style="21" customWidth="1"/>
    <col min="6151" max="6400" width="9.08984375" style="21"/>
    <col min="6401" max="6402" width="1.6328125" style="21" customWidth="1"/>
    <col min="6403" max="6403" width="44.6328125" style="21" customWidth="1"/>
    <col min="6404" max="6404" width="14.6328125" style="21" customWidth="1"/>
    <col min="6405" max="6405" width="7.6328125" style="21" customWidth="1"/>
    <col min="6406" max="6406" width="42.6328125" style="21" customWidth="1"/>
    <col min="6407" max="6656" width="9.08984375" style="21"/>
    <col min="6657" max="6658" width="1.6328125" style="21" customWidth="1"/>
    <col min="6659" max="6659" width="44.6328125" style="21" customWidth="1"/>
    <col min="6660" max="6660" width="14.6328125" style="21" customWidth="1"/>
    <col min="6661" max="6661" width="7.6328125" style="21" customWidth="1"/>
    <col min="6662" max="6662" width="42.6328125" style="21" customWidth="1"/>
    <col min="6663" max="6912" width="9.08984375" style="21"/>
    <col min="6913" max="6914" width="1.6328125" style="21" customWidth="1"/>
    <col min="6915" max="6915" width="44.6328125" style="21" customWidth="1"/>
    <col min="6916" max="6916" width="14.6328125" style="21" customWidth="1"/>
    <col min="6917" max="6917" width="7.6328125" style="21" customWidth="1"/>
    <col min="6918" max="6918" width="42.6328125" style="21" customWidth="1"/>
    <col min="6919" max="7168" width="9.08984375" style="21"/>
    <col min="7169" max="7170" width="1.6328125" style="21" customWidth="1"/>
    <col min="7171" max="7171" width="44.6328125" style="21" customWidth="1"/>
    <col min="7172" max="7172" width="14.6328125" style="21" customWidth="1"/>
    <col min="7173" max="7173" width="7.6328125" style="21" customWidth="1"/>
    <col min="7174" max="7174" width="42.6328125" style="21" customWidth="1"/>
    <col min="7175" max="7424" width="9.08984375" style="21"/>
    <col min="7425" max="7426" width="1.6328125" style="21" customWidth="1"/>
    <col min="7427" max="7427" width="44.6328125" style="21" customWidth="1"/>
    <col min="7428" max="7428" width="14.6328125" style="21" customWidth="1"/>
    <col min="7429" max="7429" width="7.6328125" style="21" customWidth="1"/>
    <col min="7430" max="7430" width="42.6328125" style="21" customWidth="1"/>
    <col min="7431" max="7680" width="9.08984375" style="21"/>
    <col min="7681" max="7682" width="1.6328125" style="21" customWidth="1"/>
    <col min="7683" max="7683" width="44.6328125" style="21" customWidth="1"/>
    <col min="7684" max="7684" width="14.6328125" style="21" customWidth="1"/>
    <col min="7685" max="7685" width="7.6328125" style="21" customWidth="1"/>
    <col min="7686" max="7686" width="42.6328125" style="21" customWidth="1"/>
    <col min="7687" max="7936" width="9.08984375" style="21"/>
    <col min="7937" max="7938" width="1.6328125" style="21" customWidth="1"/>
    <col min="7939" max="7939" width="44.6328125" style="21" customWidth="1"/>
    <col min="7940" max="7940" width="14.6328125" style="21" customWidth="1"/>
    <col min="7941" max="7941" width="7.6328125" style="21" customWidth="1"/>
    <col min="7942" max="7942" width="42.6328125" style="21" customWidth="1"/>
    <col min="7943" max="8192" width="9.08984375" style="21"/>
    <col min="8193" max="8194" width="1.6328125" style="21" customWidth="1"/>
    <col min="8195" max="8195" width="44.6328125" style="21" customWidth="1"/>
    <col min="8196" max="8196" width="14.6328125" style="21" customWidth="1"/>
    <col min="8197" max="8197" width="7.6328125" style="21" customWidth="1"/>
    <col min="8198" max="8198" width="42.6328125" style="21" customWidth="1"/>
    <col min="8199" max="8448" width="9.08984375" style="21"/>
    <col min="8449" max="8450" width="1.6328125" style="21" customWidth="1"/>
    <col min="8451" max="8451" width="44.6328125" style="21" customWidth="1"/>
    <col min="8452" max="8452" width="14.6328125" style="21" customWidth="1"/>
    <col min="8453" max="8453" width="7.6328125" style="21" customWidth="1"/>
    <col min="8454" max="8454" width="42.6328125" style="21" customWidth="1"/>
    <col min="8455" max="8704" width="9.08984375" style="21"/>
    <col min="8705" max="8706" width="1.6328125" style="21" customWidth="1"/>
    <col min="8707" max="8707" width="44.6328125" style="21" customWidth="1"/>
    <col min="8708" max="8708" width="14.6328125" style="21" customWidth="1"/>
    <col min="8709" max="8709" width="7.6328125" style="21" customWidth="1"/>
    <col min="8710" max="8710" width="42.6328125" style="21" customWidth="1"/>
    <col min="8711" max="8960" width="9.08984375" style="21"/>
    <col min="8961" max="8962" width="1.6328125" style="21" customWidth="1"/>
    <col min="8963" max="8963" width="44.6328125" style="21" customWidth="1"/>
    <col min="8964" max="8964" width="14.6328125" style="21" customWidth="1"/>
    <col min="8965" max="8965" width="7.6328125" style="21" customWidth="1"/>
    <col min="8966" max="8966" width="42.6328125" style="21" customWidth="1"/>
    <col min="8967" max="9216" width="9.08984375" style="21"/>
    <col min="9217" max="9218" width="1.6328125" style="21" customWidth="1"/>
    <col min="9219" max="9219" width="44.6328125" style="21" customWidth="1"/>
    <col min="9220" max="9220" width="14.6328125" style="21" customWidth="1"/>
    <col min="9221" max="9221" width="7.6328125" style="21" customWidth="1"/>
    <col min="9222" max="9222" width="42.6328125" style="21" customWidth="1"/>
    <col min="9223" max="9472" width="9.08984375" style="21"/>
    <col min="9473" max="9474" width="1.6328125" style="21" customWidth="1"/>
    <col min="9475" max="9475" width="44.6328125" style="21" customWidth="1"/>
    <col min="9476" max="9476" width="14.6328125" style="21" customWidth="1"/>
    <col min="9477" max="9477" width="7.6328125" style="21" customWidth="1"/>
    <col min="9478" max="9478" width="42.6328125" style="21" customWidth="1"/>
    <col min="9479" max="9728" width="9.08984375" style="21"/>
    <col min="9729" max="9730" width="1.6328125" style="21" customWidth="1"/>
    <col min="9731" max="9731" width="44.6328125" style="21" customWidth="1"/>
    <col min="9732" max="9732" width="14.6328125" style="21" customWidth="1"/>
    <col min="9733" max="9733" width="7.6328125" style="21" customWidth="1"/>
    <col min="9734" max="9734" width="42.6328125" style="21" customWidth="1"/>
    <col min="9735" max="9984" width="9.08984375" style="21"/>
    <col min="9985" max="9986" width="1.6328125" style="21" customWidth="1"/>
    <col min="9987" max="9987" width="44.6328125" style="21" customWidth="1"/>
    <col min="9988" max="9988" width="14.6328125" style="21" customWidth="1"/>
    <col min="9989" max="9989" width="7.6328125" style="21" customWidth="1"/>
    <col min="9990" max="9990" width="42.6328125" style="21" customWidth="1"/>
    <col min="9991" max="10240" width="9.08984375" style="21"/>
    <col min="10241" max="10242" width="1.6328125" style="21" customWidth="1"/>
    <col min="10243" max="10243" width="44.6328125" style="21" customWidth="1"/>
    <col min="10244" max="10244" width="14.6328125" style="21" customWidth="1"/>
    <col min="10245" max="10245" width="7.6328125" style="21" customWidth="1"/>
    <col min="10246" max="10246" width="42.6328125" style="21" customWidth="1"/>
    <col min="10247" max="10496" width="9.08984375" style="21"/>
    <col min="10497" max="10498" width="1.6328125" style="21" customWidth="1"/>
    <col min="10499" max="10499" width="44.6328125" style="21" customWidth="1"/>
    <col min="10500" max="10500" width="14.6328125" style="21" customWidth="1"/>
    <col min="10501" max="10501" width="7.6328125" style="21" customWidth="1"/>
    <col min="10502" max="10502" width="42.6328125" style="21" customWidth="1"/>
    <col min="10503" max="10752" width="9.08984375" style="21"/>
    <col min="10753" max="10754" width="1.6328125" style="21" customWidth="1"/>
    <col min="10755" max="10755" width="44.6328125" style="21" customWidth="1"/>
    <col min="10756" max="10756" width="14.6328125" style="21" customWidth="1"/>
    <col min="10757" max="10757" width="7.6328125" style="21" customWidth="1"/>
    <col min="10758" max="10758" width="42.6328125" style="21" customWidth="1"/>
    <col min="10759" max="11008" width="9.08984375" style="21"/>
    <col min="11009" max="11010" width="1.6328125" style="21" customWidth="1"/>
    <col min="11011" max="11011" width="44.6328125" style="21" customWidth="1"/>
    <col min="11012" max="11012" width="14.6328125" style="21" customWidth="1"/>
    <col min="11013" max="11013" width="7.6328125" style="21" customWidth="1"/>
    <col min="11014" max="11014" width="42.6328125" style="21" customWidth="1"/>
    <col min="11015" max="11264" width="9.08984375" style="21"/>
    <col min="11265" max="11266" width="1.6328125" style="21" customWidth="1"/>
    <col min="11267" max="11267" width="44.6328125" style="21" customWidth="1"/>
    <col min="11268" max="11268" width="14.6328125" style="21" customWidth="1"/>
    <col min="11269" max="11269" width="7.6328125" style="21" customWidth="1"/>
    <col min="11270" max="11270" width="42.6328125" style="21" customWidth="1"/>
    <col min="11271" max="11520" width="9.08984375" style="21"/>
    <col min="11521" max="11522" width="1.6328125" style="21" customWidth="1"/>
    <col min="11523" max="11523" width="44.6328125" style="21" customWidth="1"/>
    <col min="11524" max="11524" width="14.6328125" style="21" customWidth="1"/>
    <col min="11525" max="11525" width="7.6328125" style="21" customWidth="1"/>
    <col min="11526" max="11526" width="42.6328125" style="21" customWidth="1"/>
    <col min="11527" max="11776" width="9.08984375" style="21"/>
    <col min="11777" max="11778" width="1.6328125" style="21" customWidth="1"/>
    <col min="11779" max="11779" width="44.6328125" style="21" customWidth="1"/>
    <col min="11780" max="11780" width="14.6328125" style="21" customWidth="1"/>
    <col min="11781" max="11781" width="7.6328125" style="21" customWidth="1"/>
    <col min="11782" max="11782" width="42.6328125" style="21" customWidth="1"/>
    <col min="11783" max="12032" width="9.08984375" style="21"/>
    <col min="12033" max="12034" width="1.6328125" style="21" customWidth="1"/>
    <col min="12035" max="12035" width="44.6328125" style="21" customWidth="1"/>
    <col min="12036" max="12036" width="14.6328125" style="21" customWidth="1"/>
    <col min="12037" max="12037" width="7.6328125" style="21" customWidth="1"/>
    <col min="12038" max="12038" width="42.6328125" style="21" customWidth="1"/>
    <col min="12039" max="12288" width="9.08984375" style="21"/>
    <col min="12289" max="12290" width="1.6328125" style="21" customWidth="1"/>
    <col min="12291" max="12291" width="44.6328125" style="21" customWidth="1"/>
    <col min="12292" max="12292" width="14.6328125" style="21" customWidth="1"/>
    <col min="12293" max="12293" width="7.6328125" style="21" customWidth="1"/>
    <col min="12294" max="12294" width="42.6328125" style="21" customWidth="1"/>
    <col min="12295" max="12544" width="9.08984375" style="21"/>
    <col min="12545" max="12546" width="1.6328125" style="21" customWidth="1"/>
    <col min="12547" max="12547" width="44.6328125" style="21" customWidth="1"/>
    <col min="12548" max="12548" width="14.6328125" style="21" customWidth="1"/>
    <col min="12549" max="12549" width="7.6328125" style="21" customWidth="1"/>
    <col min="12550" max="12550" width="42.6328125" style="21" customWidth="1"/>
    <col min="12551" max="12800" width="9.08984375" style="21"/>
    <col min="12801" max="12802" width="1.6328125" style="21" customWidth="1"/>
    <col min="12803" max="12803" width="44.6328125" style="21" customWidth="1"/>
    <col min="12804" max="12804" width="14.6328125" style="21" customWidth="1"/>
    <col min="12805" max="12805" width="7.6328125" style="21" customWidth="1"/>
    <col min="12806" max="12806" width="42.6328125" style="21" customWidth="1"/>
    <col min="12807" max="13056" width="9.08984375" style="21"/>
    <col min="13057" max="13058" width="1.6328125" style="21" customWidth="1"/>
    <col min="13059" max="13059" width="44.6328125" style="21" customWidth="1"/>
    <col min="13060" max="13060" width="14.6328125" style="21" customWidth="1"/>
    <col min="13061" max="13061" width="7.6328125" style="21" customWidth="1"/>
    <col min="13062" max="13062" width="42.6328125" style="21" customWidth="1"/>
    <col min="13063" max="13312" width="9.08984375" style="21"/>
    <col min="13313" max="13314" width="1.6328125" style="21" customWidth="1"/>
    <col min="13315" max="13315" width="44.6328125" style="21" customWidth="1"/>
    <col min="13316" max="13316" width="14.6328125" style="21" customWidth="1"/>
    <col min="13317" max="13317" width="7.6328125" style="21" customWidth="1"/>
    <col min="13318" max="13318" width="42.6328125" style="21" customWidth="1"/>
    <col min="13319" max="13568" width="9.08984375" style="21"/>
    <col min="13569" max="13570" width="1.6328125" style="21" customWidth="1"/>
    <col min="13571" max="13571" width="44.6328125" style="21" customWidth="1"/>
    <col min="13572" max="13572" width="14.6328125" style="21" customWidth="1"/>
    <col min="13573" max="13573" width="7.6328125" style="21" customWidth="1"/>
    <col min="13574" max="13574" width="42.6328125" style="21" customWidth="1"/>
    <col min="13575" max="13824" width="9.08984375" style="21"/>
    <col min="13825" max="13826" width="1.6328125" style="21" customWidth="1"/>
    <col min="13827" max="13827" width="44.6328125" style="21" customWidth="1"/>
    <col min="13828" max="13828" width="14.6328125" style="21" customWidth="1"/>
    <col min="13829" max="13829" width="7.6328125" style="21" customWidth="1"/>
    <col min="13830" max="13830" width="42.6328125" style="21" customWidth="1"/>
    <col min="13831" max="14080" width="9.08984375" style="21"/>
    <col min="14081" max="14082" width="1.6328125" style="21" customWidth="1"/>
    <col min="14083" max="14083" width="44.6328125" style="21" customWidth="1"/>
    <col min="14084" max="14084" width="14.6328125" style="21" customWidth="1"/>
    <col min="14085" max="14085" width="7.6328125" style="21" customWidth="1"/>
    <col min="14086" max="14086" width="42.6328125" style="21" customWidth="1"/>
    <col min="14087" max="14336" width="9.08984375" style="21"/>
    <col min="14337" max="14338" width="1.6328125" style="21" customWidth="1"/>
    <col min="14339" max="14339" width="44.6328125" style="21" customWidth="1"/>
    <col min="14340" max="14340" width="14.6328125" style="21" customWidth="1"/>
    <col min="14341" max="14341" width="7.6328125" style="21" customWidth="1"/>
    <col min="14342" max="14342" width="42.6328125" style="21" customWidth="1"/>
    <col min="14343" max="14592" width="9.08984375" style="21"/>
    <col min="14593" max="14594" width="1.6328125" style="21" customWidth="1"/>
    <col min="14595" max="14595" width="44.6328125" style="21" customWidth="1"/>
    <col min="14596" max="14596" width="14.6328125" style="21" customWidth="1"/>
    <col min="14597" max="14597" width="7.6328125" style="21" customWidth="1"/>
    <col min="14598" max="14598" width="42.6328125" style="21" customWidth="1"/>
    <col min="14599" max="14848" width="9.08984375" style="21"/>
    <col min="14849" max="14850" width="1.6328125" style="21" customWidth="1"/>
    <col min="14851" max="14851" width="44.6328125" style="21" customWidth="1"/>
    <col min="14852" max="14852" width="14.6328125" style="21" customWidth="1"/>
    <col min="14853" max="14853" width="7.6328125" style="21" customWidth="1"/>
    <col min="14854" max="14854" width="42.6328125" style="21" customWidth="1"/>
    <col min="14855" max="15104" width="9.08984375" style="21"/>
    <col min="15105" max="15106" width="1.6328125" style="21" customWidth="1"/>
    <col min="15107" max="15107" width="44.6328125" style="21" customWidth="1"/>
    <col min="15108" max="15108" width="14.6328125" style="21" customWidth="1"/>
    <col min="15109" max="15109" width="7.6328125" style="21" customWidth="1"/>
    <col min="15110" max="15110" width="42.6328125" style="21" customWidth="1"/>
    <col min="15111" max="15360" width="9.08984375" style="21"/>
    <col min="15361" max="15362" width="1.6328125" style="21" customWidth="1"/>
    <col min="15363" max="15363" width="44.6328125" style="21" customWidth="1"/>
    <col min="15364" max="15364" width="14.6328125" style="21" customWidth="1"/>
    <col min="15365" max="15365" width="7.6328125" style="21" customWidth="1"/>
    <col min="15366" max="15366" width="42.6328125" style="21" customWidth="1"/>
    <col min="15367" max="15616" width="9.08984375" style="21"/>
    <col min="15617" max="15618" width="1.6328125" style="21" customWidth="1"/>
    <col min="15619" max="15619" width="44.6328125" style="21" customWidth="1"/>
    <col min="15620" max="15620" width="14.6328125" style="21" customWidth="1"/>
    <col min="15621" max="15621" width="7.6328125" style="21" customWidth="1"/>
    <col min="15622" max="15622" width="42.6328125" style="21" customWidth="1"/>
    <col min="15623" max="15872" width="9.08984375" style="21"/>
    <col min="15873" max="15874" width="1.6328125" style="21" customWidth="1"/>
    <col min="15875" max="15875" width="44.6328125" style="21" customWidth="1"/>
    <col min="15876" max="15876" width="14.6328125" style="21" customWidth="1"/>
    <col min="15877" max="15877" width="7.6328125" style="21" customWidth="1"/>
    <col min="15878" max="15878" width="42.6328125" style="21" customWidth="1"/>
    <col min="15879" max="16128" width="9.08984375" style="21"/>
    <col min="16129" max="16130" width="1.6328125" style="21" customWidth="1"/>
    <col min="16131" max="16131" width="44.6328125" style="21" customWidth="1"/>
    <col min="16132" max="16132" width="14.6328125" style="21" customWidth="1"/>
    <col min="16133" max="16133" width="7.6328125" style="21" customWidth="1"/>
    <col min="16134" max="16134" width="42.6328125" style="21" customWidth="1"/>
    <col min="16135" max="16384" width="9.08984375" style="21"/>
  </cols>
  <sheetData>
    <row r="1" spans="1:9" s="4" customFormat="1" ht="93.75" customHeight="1" x14ac:dyDescent="0.35">
      <c r="A1" s="77"/>
      <c r="B1" s="78"/>
      <c r="C1" s="79"/>
      <c r="D1" s="1" t="s">
        <v>49</v>
      </c>
      <c r="E1" s="2" t="s">
        <v>4</v>
      </c>
      <c r="F1" s="3" t="s">
        <v>1</v>
      </c>
    </row>
    <row r="2" spans="1:9" s="8" customFormat="1" ht="18" customHeight="1" x14ac:dyDescent="0.35">
      <c r="A2" s="80"/>
      <c r="B2" s="81"/>
      <c r="C2" s="81"/>
      <c r="D2" s="5" t="s">
        <v>5</v>
      </c>
      <c r="E2" s="6"/>
      <c r="F2" s="7"/>
    </row>
    <row r="3" spans="1:9" s="8" customFormat="1" ht="18" customHeight="1" x14ac:dyDescent="0.35">
      <c r="A3" s="9" t="s">
        <v>0</v>
      </c>
      <c r="B3" s="10"/>
      <c r="C3" s="11"/>
      <c r="D3" s="11"/>
      <c r="E3" s="11"/>
      <c r="F3" s="12"/>
    </row>
    <row r="4" spans="1:9" ht="15" customHeight="1" x14ac:dyDescent="0.35">
      <c r="A4" s="13"/>
      <c r="B4" s="14" t="s">
        <v>6</v>
      </c>
      <c r="C4" s="15"/>
      <c r="D4" s="16"/>
      <c r="E4" s="17"/>
      <c r="F4" s="18"/>
      <c r="G4" s="19"/>
      <c r="H4" s="20"/>
    </row>
    <row r="5" spans="1:9" ht="15" customHeight="1" x14ac:dyDescent="0.35">
      <c r="A5" s="22"/>
      <c r="B5" s="15"/>
      <c r="C5" s="23" t="s">
        <v>10</v>
      </c>
      <c r="D5" s="24"/>
      <c r="E5" s="25" t="e">
        <f>D5/$D$16</f>
        <v>#REF!</v>
      </c>
      <c r="F5" s="26"/>
      <c r="H5" s="20"/>
      <c r="I5" s="27"/>
    </row>
    <row r="6" spans="1:9" ht="15" customHeight="1" x14ac:dyDescent="0.35">
      <c r="A6" s="22"/>
      <c r="B6" s="15"/>
      <c r="C6" s="23" t="s">
        <v>11</v>
      </c>
      <c r="D6" s="24"/>
      <c r="E6" s="25" t="e">
        <f>D6/$D$16</f>
        <v>#REF!</v>
      </c>
      <c r="F6" s="26"/>
      <c r="H6" s="20"/>
      <c r="I6" s="27"/>
    </row>
    <row r="7" spans="1:9" ht="15" customHeight="1" x14ac:dyDescent="0.35">
      <c r="A7" s="22"/>
      <c r="B7" s="15"/>
      <c r="C7" s="23" t="s">
        <v>51</v>
      </c>
      <c r="D7" s="24"/>
      <c r="E7" s="25" t="e">
        <f>D7/$D$16</f>
        <v>#REF!</v>
      </c>
      <c r="F7" s="26"/>
      <c r="H7" s="20"/>
      <c r="I7" s="27"/>
    </row>
    <row r="8" spans="1:9" ht="15" customHeight="1" x14ac:dyDescent="0.35">
      <c r="A8" s="22"/>
      <c r="B8" s="15"/>
      <c r="C8" s="15" t="s">
        <v>50</v>
      </c>
      <c r="D8" s="28"/>
      <c r="E8" s="29" t="e">
        <f>D8/$D$16</f>
        <v>#REF!</v>
      </c>
      <c r="F8" s="30"/>
      <c r="H8" s="20"/>
      <c r="I8" s="27"/>
    </row>
    <row r="9" spans="1:9" ht="15" customHeight="1" x14ac:dyDescent="0.35">
      <c r="A9" s="31"/>
      <c r="B9" s="32"/>
      <c r="C9" s="33" t="s">
        <v>7</v>
      </c>
      <c r="D9" s="34">
        <f>SUM(D5:D8)</f>
        <v>0</v>
      </c>
      <c r="E9" s="74" t="e">
        <f>SUM(E5:E8)</f>
        <v>#REF!</v>
      </c>
      <c r="F9" s="35"/>
      <c r="G9" s="19"/>
      <c r="H9" s="20"/>
      <c r="I9" s="27"/>
    </row>
    <row r="10" spans="1:9" ht="6" customHeight="1" x14ac:dyDescent="0.35">
      <c r="A10" s="31"/>
      <c r="B10" s="32"/>
      <c r="C10" s="15"/>
      <c r="D10" s="36"/>
      <c r="E10" s="37"/>
      <c r="F10" s="38"/>
      <c r="H10" s="20"/>
      <c r="I10" s="27"/>
    </row>
    <row r="11" spans="1:9" ht="15" customHeight="1" x14ac:dyDescent="0.35">
      <c r="A11" s="31"/>
      <c r="B11" s="39" t="s">
        <v>12</v>
      </c>
      <c r="C11" s="69"/>
      <c r="D11" s="70"/>
      <c r="E11" s="71"/>
      <c r="F11" s="72"/>
      <c r="H11" s="20"/>
      <c r="I11" s="27"/>
    </row>
    <row r="12" spans="1:9" ht="15" customHeight="1" x14ac:dyDescent="0.35">
      <c r="A12" s="22"/>
      <c r="B12" s="15"/>
      <c r="C12" s="15" t="s">
        <v>25</v>
      </c>
      <c r="D12" s="28"/>
      <c r="E12" s="67" t="e">
        <f>D12/$D$16</f>
        <v>#REF!</v>
      </c>
      <c r="F12" s="68"/>
      <c r="H12" s="20"/>
      <c r="I12" s="27"/>
    </row>
    <row r="13" spans="1:9" ht="15" customHeight="1" x14ac:dyDescent="0.35">
      <c r="A13" s="31"/>
      <c r="B13" s="32"/>
      <c r="C13" s="33" t="s">
        <v>13</v>
      </c>
      <c r="D13" s="34"/>
      <c r="E13" s="74" t="e">
        <f>SUM(E12:E12)</f>
        <v>#REF!</v>
      </c>
      <c r="F13" s="35"/>
      <c r="H13" s="20"/>
      <c r="I13" s="27"/>
    </row>
    <row r="14" spans="1:9" ht="6" customHeight="1" x14ac:dyDescent="0.35">
      <c r="A14" s="31"/>
      <c r="B14" s="32"/>
      <c r="C14" s="15"/>
      <c r="D14" s="36"/>
      <c r="E14" s="37"/>
      <c r="F14" s="38"/>
      <c r="H14" s="20"/>
      <c r="I14" s="27"/>
    </row>
    <row r="15" spans="1:9" ht="15" customHeight="1" x14ac:dyDescent="0.35">
      <c r="A15" s="31"/>
      <c r="B15" s="39"/>
      <c r="C15" s="15"/>
      <c r="D15" s="36"/>
      <c r="E15" s="37"/>
      <c r="F15" s="38"/>
      <c r="H15" s="20"/>
      <c r="I15" s="27"/>
    </row>
    <row r="16" spans="1:9" ht="15" customHeight="1" thickBot="1" x14ac:dyDescent="0.4">
      <c r="A16" s="22"/>
      <c r="B16" s="15"/>
      <c r="C16" s="42" t="s">
        <v>56</v>
      </c>
      <c r="D16" s="43" t="e">
        <f>D9+#REF!+D13+#REF!+#REF!</f>
        <v>#REF!</v>
      </c>
      <c r="E16" s="75" t="e">
        <f>E9+#REF!+E13+#REF!+#REF!</f>
        <v>#REF!</v>
      </c>
      <c r="F16" s="35"/>
      <c r="H16" s="20"/>
      <c r="I16" s="27"/>
    </row>
    <row r="17" spans="1:9" ht="15" customHeight="1" thickTop="1" x14ac:dyDescent="0.35">
      <c r="A17" s="31"/>
      <c r="B17" s="32"/>
      <c r="C17" s="46"/>
      <c r="D17" s="47"/>
      <c r="E17" s="48"/>
      <c r="F17" s="49"/>
      <c r="H17" s="20"/>
      <c r="I17" s="27"/>
    </row>
    <row r="18" spans="1:9" ht="6" customHeight="1" x14ac:dyDescent="0.35">
      <c r="A18" s="31"/>
      <c r="B18" s="32"/>
      <c r="C18" s="11"/>
      <c r="D18" s="11"/>
      <c r="E18" s="11"/>
      <c r="F18" s="12"/>
      <c r="H18" s="20"/>
      <c r="I18" s="27"/>
    </row>
    <row r="19" spans="1:9" ht="6" customHeight="1" x14ac:dyDescent="0.35">
      <c r="A19" s="31"/>
      <c r="B19" s="32"/>
      <c r="C19" s="15"/>
      <c r="D19" s="36"/>
      <c r="E19" s="37"/>
      <c r="F19" s="38"/>
      <c r="H19" s="20"/>
      <c r="I19" s="27"/>
    </row>
    <row r="20" spans="1:9" ht="15.5" x14ac:dyDescent="0.35">
      <c r="A20" s="31"/>
      <c r="B20" s="32"/>
      <c r="C20" s="15"/>
      <c r="D20" s="36"/>
      <c r="E20" s="51"/>
      <c r="F20" s="38"/>
      <c r="H20" s="20"/>
      <c r="I20" s="27"/>
    </row>
    <row r="21" spans="1:9" ht="15.5" x14ac:dyDescent="0.35">
      <c r="A21" s="44"/>
      <c r="B21" s="45"/>
      <c r="C21" s="23" t="s">
        <v>15</v>
      </c>
      <c r="D21" s="24"/>
      <c r="E21" s="25" t="e">
        <f t="shared" ref="E21:E37" si="0">D21/$D$59</f>
        <v>#REF!</v>
      </c>
      <c r="F21" s="40" t="s">
        <v>34</v>
      </c>
      <c r="H21" s="20"/>
      <c r="I21" s="27"/>
    </row>
    <row r="22" spans="1:9" s="8" customFormat="1" ht="17.5" x14ac:dyDescent="0.35">
      <c r="A22" s="9"/>
      <c r="B22" s="50"/>
      <c r="C22" s="23" t="s">
        <v>16</v>
      </c>
      <c r="D22" s="24"/>
      <c r="E22" s="25" t="e">
        <f t="shared" si="0"/>
        <v>#REF!</v>
      </c>
      <c r="F22" s="40"/>
      <c r="H22" s="20"/>
      <c r="I22" s="27"/>
    </row>
    <row r="23" spans="1:9" ht="15.5" x14ac:dyDescent="0.35">
      <c r="A23" s="13"/>
      <c r="B23" s="14"/>
      <c r="C23" s="23" t="s">
        <v>53</v>
      </c>
      <c r="D23" s="24"/>
      <c r="E23" s="25" t="e">
        <f t="shared" si="0"/>
        <v>#REF!</v>
      </c>
      <c r="F23" s="40"/>
      <c r="H23" s="20"/>
      <c r="I23" s="27"/>
    </row>
    <row r="24" spans="1:9" ht="15.5" x14ac:dyDescent="0.35">
      <c r="A24" s="22"/>
      <c r="B24" s="15"/>
      <c r="C24" s="23" t="s">
        <v>17</v>
      </c>
      <c r="D24" s="24"/>
      <c r="E24" s="25" t="e">
        <f t="shared" si="0"/>
        <v>#REF!</v>
      </c>
      <c r="F24" s="40"/>
      <c r="H24" s="20"/>
      <c r="I24" s="27"/>
    </row>
    <row r="25" spans="1:9" ht="15.5" x14ac:dyDescent="0.35">
      <c r="A25" s="22"/>
      <c r="B25" s="15"/>
      <c r="C25" s="23" t="s">
        <v>18</v>
      </c>
      <c r="D25" s="24"/>
      <c r="E25" s="25" t="e">
        <f t="shared" si="0"/>
        <v>#REF!</v>
      </c>
      <c r="F25" s="40"/>
      <c r="H25" s="20"/>
      <c r="I25" s="27"/>
    </row>
    <row r="26" spans="1:9" ht="15.5" x14ac:dyDescent="0.35">
      <c r="A26" s="31"/>
      <c r="B26" s="32"/>
      <c r="C26" s="23" t="s">
        <v>19</v>
      </c>
      <c r="D26" s="24"/>
      <c r="E26" s="25" t="e">
        <f t="shared" si="0"/>
        <v>#REF!</v>
      </c>
      <c r="F26" s="40"/>
      <c r="H26" s="20"/>
      <c r="I26" s="27"/>
    </row>
    <row r="27" spans="1:9" ht="15.5" x14ac:dyDescent="0.35">
      <c r="A27" s="31"/>
      <c r="B27" s="32"/>
      <c r="C27" s="23" t="s">
        <v>24</v>
      </c>
      <c r="D27" s="24"/>
      <c r="E27" s="25" t="e">
        <f t="shared" si="0"/>
        <v>#REF!</v>
      </c>
      <c r="F27" s="40"/>
      <c r="H27" s="20"/>
      <c r="I27" s="27"/>
    </row>
    <row r="28" spans="1:9" ht="15.5" x14ac:dyDescent="0.35">
      <c r="A28" s="31"/>
      <c r="B28" s="39"/>
      <c r="C28" s="23" t="s">
        <v>26</v>
      </c>
      <c r="D28" s="24"/>
      <c r="E28" s="25" t="e">
        <f t="shared" si="0"/>
        <v>#REF!</v>
      </c>
      <c r="F28" s="40" t="s">
        <v>3</v>
      </c>
      <c r="H28" s="20"/>
      <c r="I28" s="27"/>
    </row>
    <row r="29" spans="1:9" ht="15.5" x14ac:dyDescent="0.35">
      <c r="A29" s="22"/>
      <c r="B29" s="15"/>
      <c r="C29" s="23" t="s">
        <v>27</v>
      </c>
      <c r="D29" s="24"/>
      <c r="E29" s="25" t="e">
        <f t="shared" si="0"/>
        <v>#REF!</v>
      </c>
      <c r="F29" s="40"/>
      <c r="H29" s="20"/>
      <c r="I29" s="27"/>
    </row>
    <row r="30" spans="1:9" ht="15.5" x14ac:dyDescent="0.35">
      <c r="A30" s="22"/>
      <c r="B30" s="15"/>
      <c r="C30" s="23" t="s">
        <v>31</v>
      </c>
      <c r="D30" s="24"/>
      <c r="E30" s="25" t="e">
        <f t="shared" si="0"/>
        <v>#REF!</v>
      </c>
      <c r="F30" s="40" t="s">
        <v>33</v>
      </c>
      <c r="H30" s="20"/>
      <c r="I30" s="27"/>
    </row>
    <row r="31" spans="1:9" ht="15.5" x14ac:dyDescent="0.35">
      <c r="A31" s="22"/>
      <c r="B31" s="15"/>
      <c r="C31" s="23" t="s">
        <v>28</v>
      </c>
      <c r="D31" s="24"/>
      <c r="E31" s="25" t="e">
        <f t="shared" si="0"/>
        <v>#REF!</v>
      </c>
      <c r="F31" s="40"/>
      <c r="H31" s="20"/>
      <c r="I31" s="27"/>
    </row>
    <row r="32" spans="1:9" ht="15.5" x14ac:dyDescent="0.35">
      <c r="A32" s="22"/>
      <c r="B32" s="15"/>
      <c r="C32" s="23" t="s">
        <v>32</v>
      </c>
      <c r="D32" s="24"/>
      <c r="E32" s="25" t="e">
        <f t="shared" si="0"/>
        <v>#REF!</v>
      </c>
      <c r="F32" s="40"/>
      <c r="H32" s="20"/>
      <c r="I32" s="27"/>
    </row>
    <row r="33" spans="1:9" ht="15.5" x14ac:dyDescent="0.35">
      <c r="A33" s="22"/>
      <c r="B33" s="15"/>
      <c r="C33" s="23" t="s">
        <v>29</v>
      </c>
      <c r="D33" s="24"/>
      <c r="E33" s="25" t="e">
        <f t="shared" si="0"/>
        <v>#REF!</v>
      </c>
      <c r="F33" s="40"/>
      <c r="H33" s="20"/>
      <c r="I33" s="27"/>
    </row>
    <row r="34" spans="1:9" ht="15.5" x14ac:dyDescent="0.35">
      <c r="A34" s="22"/>
      <c r="B34" s="15"/>
      <c r="C34" s="23" t="s">
        <v>30</v>
      </c>
      <c r="D34" s="24"/>
      <c r="E34" s="25" t="e">
        <f t="shared" si="0"/>
        <v>#REF!</v>
      </c>
      <c r="F34" s="40"/>
      <c r="H34" s="20"/>
      <c r="I34" s="27"/>
    </row>
    <row r="35" spans="1:9" ht="15.5" x14ac:dyDescent="0.35">
      <c r="A35" s="22"/>
      <c r="B35" s="15"/>
      <c r="C35" s="23" t="s">
        <v>57</v>
      </c>
      <c r="D35" s="24"/>
      <c r="E35" s="25" t="e">
        <f t="shared" si="0"/>
        <v>#REF!</v>
      </c>
      <c r="F35" s="40"/>
      <c r="H35" s="20"/>
      <c r="I35" s="27"/>
    </row>
    <row r="36" spans="1:9" ht="15.5" x14ac:dyDescent="0.35">
      <c r="A36" s="22"/>
      <c r="B36" s="15"/>
      <c r="C36" s="23" t="s">
        <v>39</v>
      </c>
      <c r="D36" s="24"/>
      <c r="E36" s="25" t="e">
        <f t="shared" si="0"/>
        <v>#REF!</v>
      </c>
      <c r="F36" s="40"/>
      <c r="H36" s="20"/>
      <c r="I36" s="27"/>
    </row>
    <row r="37" spans="1:9" ht="15.5" x14ac:dyDescent="0.35">
      <c r="A37" s="22"/>
      <c r="B37" s="15"/>
      <c r="C37" s="23" t="s">
        <v>54</v>
      </c>
      <c r="D37" s="24"/>
      <c r="E37" s="25" t="e">
        <f t="shared" si="0"/>
        <v>#REF!</v>
      </c>
      <c r="F37" s="30"/>
      <c r="H37" s="20"/>
      <c r="I37" s="27"/>
    </row>
    <row r="38" spans="1:9" ht="15" customHeight="1" x14ac:dyDescent="0.35">
      <c r="A38" s="22"/>
      <c r="B38" s="15"/>
      <c r="C38" s="52" t="s">
        <v>14</v>
      </c>
      <c r="D38" s="34">
        <f>SUM(D21:D37)</f>
        <v>0</v>
      </c>
      <c r="E38" s="74" t="e">
        <f>SUM(E21:E37)</f>
        <v>#REF!</v>
      </c>
      <c r="F38" s="35"/>
      <c r="H38" s="20"/>
      <c r="I38" s="27"/>
    </row>
    <row r="39" spans="1:9" ht="15" customHeight="1" x14ac:dyDescent="0.35">
      <c r="A39" s="22"/>
      <c r="B39" s="15"/>
      <c r="C39" s="15"/>
      <c r="D39" s="36"/>
      <c r="E39" s="53"/>
      <c r="F39" s="38"/>
      <c r="H39" s="20"/>
      <c r="I39" s="27"/>
    </row>
    <row r="40" spans="1:9" ht="15" customHeight="1" x14ac:dyDescent="0.35">
      <c r="A40" s="22"/>
      <c r="B40" s="15"/>
      <c r="C40" s="15"/>
      <c r="D40" s="36"/>
      <c r="E40" s="37"/>
      <c r="F40" s="38"/>
      <c r="H40" s="20"/>
      <c r="I40" s="27"/>
    </row>
    <row r="41" spans="1:9" ht="15" customHeight="1" x14ac:dyDescent="0.35">
      <c r="A41" s="22"/>
      <c r="B41" s="15"/>
      <c r="C41" s="23" t="s">
        <v>22</v>
      </c>
      <c r="D41" s="24">
        <v>500</v>
      </c>
      <c r="E41" s="25" t="e">
        <f t="shared" ref="E41:E51" si="1">D41/$D$59</f>
        <v>#REF!</v>
      </c>
      <c r="F41" s="40" t="s">
        <v>38</v>
      </c>
      <c r="H41" s="20"/>
      <c r="I41" s="27"/>
    </row>
    <row r="42" spans="1:9" ht="15" customHeight="1" x14ac:dyDescent="0.35">
      <c r="A42" s="22"/>
      <c r="B42" s="15"/>
      <c r="C42" s="23" t="s">
        <v>37</v>
      </c>
      <c r="D42" s="24">
        <v>1500</v>
      </c>
      <c r="E42" s="25" t="e">
        <f t="shared" si="1"/>
        <v>#REF!</v>
      </c>
      <c r="F42" s="40"/>
      <c r="H42" s="20"/>
      <c r="I42" s="27"/>
    </row>
    <row r="43" spans="1:9" ht="15" customHeight="1" x14ac:dyDescent="0.35">
      <c r="A43" s="22"/>
      <c r="B43" s="15"/>
      <c r="C43" s="23" t="s">
        <v>44</v>
      </c>
      <c r="D43" s="24">
        <v>8000</v>
      </c>
      <c r="E43" s="25" t="e">
        <f t="shared" si="1"/>
        <v>#REF!</v>
      </c>
      <c r="F43" s="40"/>
      <c r="H43" s="20"/>
      <c r="I43" s="27"/>
    </row>
    <row r="44" spans="1:9" ht="15" customHeight="1" x14ac:dyDescent="0.35">
      <c r="A44" s="22"/>
      <c r="B44" s="15"/>
      <c r="C44" s="23" t="s">
        <v>40</v>
      </c>
      <c r="D44" s="24">
        <f>50000+5000</f>
        <v>55000</v>
      </c>
      <c r="E44" s="25" t="e">
        <f t="shared" si="1"/>
        <v>#REF!</v>
      </c>
      <c r="F44" s="40"/>
      <c r="H44" s="20"/>
      <c r="I44" s="27"/>
    </row>
    <row r="45" spans="1:9" ht="15" customHeight="1" x14ac:dyDescent="0.35">
      <c r="A45" s="22"/>
      <c r="B45" s="15"/>
      <c r="C45" s="23" t="s">
        <v>41</v>
      </c>
      <c r="D45" s="24">
        <v>750</v>
      </c>
      <c r="E45" s="25" t="e">
        <f t="shared" si="1"/>
        <v>#REF!</v>
      </c>
      <c r="F45" s="40" t="s">
        <v>42</v>
      </c>
      <c r="H45" s="20"/>
      <c r="I45" s="27"/>
    </row>
    <row r="46" spans="1:9" ht="15" customHeight="1" x14ac:dyDescent="0.35">
      <c r="A46" s="31"/>
      <c r="B46" s="32"/>
      <c r="C46" s="23" t="s">
        <v>43</v>
      </c>
      <c r="D46" s="24">
        <f>1600+1175</f>
        <v>2775</v>
      </c>
      <c r="E46" s="25" t="e">
        <f t="shared" si="1"/>
        <v>#REF!</v>
      </c>
      <c r="F46" s="40"/>
      <c r="H46" s="20"/>
      <c r="I46" s="27"/>
    </row>
    <row r="47" spans="1:9" ht="6" customHeight="1" x14ac:dyDescent="0.35">
      <c r="A47" s="31"/>
      <c r="B47" s="32"/>
      <c r="C47" s="23" t="s">
        <v>23</v>
      </c>
      <c r="D47" s="24">
        <v>60000</v>
      </c>
      <c r="E47" s="25" t="e">
        <f t="shared" si="1"/>
        <v>#REF!</v>
      </c>
      <c r="F47" s="40"/>
      <c r="H47" s="20"/>
      <c r="I47" s="27"/>
    </row>
    <row r="48" spans="1:9" ht="15" customHeight="1" x14ac:dyDescent="0.35">
      <c r="A48" s="31"/>
      <c r="B48" s="39" t="s">
        <v>20</v>
      </c>
      <c r="C48" s="23" t="s">
        <v>36</v>
      </c>
      <c r="D48" s="24">
        <v>10000</v>
      </c>
      <c r="E48" s="25" t="e">
        <f t="shared" si="1"/>
        <v>#REF!</v>
      </c>
      <c r="F48" s="40"/>
      <c r="H48" s="20"/>
      <c r="I48" s="27"/>
    </row>
    <row r="49" spans="1:9" ht="15" customHeight="1" x14ac:dyDescent="0.35">
      <c r="A49" s="22"/>
      <c r="B49" s="15"/>
      <c r="C49" s="23" t="s">
        <v>35</v>
      </c>
      <c r="D49" s="24">
        <v>150</v>
      </c>
      <c r="E49" s="25" t="e">
        <f t="shared" si="1"/>
        <v>#REF!</v>
      </c>
      <c r="F49" s="40" t="s">
        <v>2</v>
      </c>
      <c r="H49" s="20"/>
      <c r="I49" s="27"/>
    </row>
    <row r="50" spans="1:9" ht="15" customHeight="1" x14ac:dyDescent="0.35">
      <c r="A50" s="22"/>
      <c r="B50" s="15"/>
      <c r="C50" s="23" t="s">
        <v>45</v>
      </c>
      <c r="D50" s="24">
        <v>1000</v>
      </c>
      <c r="E50" s="25" t="e">
        <f t="shared" si="1"/>
        <v>#REF!</v>
      </c>
      <c r="F50" s="40"/>
      <c r="H50" s="20"/>
      <c r="I50" s="27"/>
    </row>
    <row r="51" spans="1:9" ht="15" customHeight="1" x14ac:dyDescent="0.35">
      <c r="A51" s="22"/>
      <c r="B51" s="15"/>
      <c r="C51" s="73" t="s">
        <v>46</v>
      </c>
      <c r="D51" s="41">
        <v>1500</v>
      </c>
      <c r="E51" s="25" t="e">
        <f t="shared" si="1"/>
        <v>#REF!</v>
      </c>
      <c r="F51" s="30" t="s">
        <v>42</v>
      </c>
      <c r="H51" s="20"/>
      <c r="I51" s="27"/>
    </row>
    <row r="52" spans="1:9" ht="15" customHeight="1" x14ac:dyDescent="0.35">
      <c r="A52" s="22"/>
      <c r="B52" s="15"/>
      <c r="C52" s="33" t="s">
        <v>21</v>
      </c>
      <c r="D52" s="34">
        <f>SUM(D41:D51)</f>
        <v>141175</v>
      </c>
      <c r="E52" s="74" t="e">
        <f>SUM(E41:E51)</f>
        <v>#REF!</v>
      </c>
      <c r="F52" s="35"/>
      <c r="H52" s="20"/>
      <c r="I52" s="27"/>
    </row>
    <row r="53" spans="1:9" ht="15" customHeight="1" x14ac:dyDescent="0.35">
      <c r="A53" s="22"/>
      <c r="B53" s="15"/>
      <c r="C53" s="15"/>
      <c r="D53" s="36"/>
      <c r="E53" s="37"/>
      <c r="F53" s="38"/>
      <c r="H53" s="20"/>
      <c r="I53" s="27"/>
    </row>
    <row r="54" spans="1:9" ht="15" customHeight="1" x14ac:dyDescent="0.35">
      <c r="A54" s="22"/>
      <c r="B54" s="15"/>
      <c r="C54" s="15"/>
      <c r="D54" s="36"/>
      <c r="E54" s="37"/>
      <c r="F54" s="38"/>
      <c r="H54" s="20"/>
      <c r="I54" s="27"/>
    </row>
    <row r="55" spans="1:9" ht="15" customHeight="1" x14ac:dyDescent="0.35">
      <c r="A55" s="22"/>
      <c r="B55" s="15"/>
      <c r="C55" s="23" t="s">
        <v>55</v>
      </c>
      <c r="D55" s="24">
        <v>40000</v>
      </c>
      <c r="E55" s="25" t="e">
        <f>D55/$D$59</f>
        <v>#REF!</v>
      </c>
      <c r="F55" s="40"/>
      <c r="H55" s="20"/>
      <c r="I55" s="27"/>
    </row>
    <row r="56" spans="1:9" ht="15" customHeight="1" x14ac:dyDescent="0.35">
      <c r="A56" s="22"/>
      <c r="B56" s="15"/>
      <c r="C56" s="23" t="s">
        <v>52</v>
      </c>
      <c r="D56" s="24">
        <v>30000</v>
      </c>
      <c r="E56" s="25" t="e">
        <f>D56/$D$59</f>
        <v>#REF!</v>
      </c>
      <c r="F56" s="54"/>
      <c r="H56" s="20"/>
      <c r="I56" s="27"/>
    </row>
    <row r="57" spans="1:9" ht="15" customHeight="1" x14ac:dyDescent="0.35">
      <c r="A57" s="22"/>
      <c r="B57" s="15"/>
      <c r="C57" s="33" t="s">
        <v>47</v>
      </c>
      <c r="D57" s="34">
        <f>SUM(D55:D56)</f>
        <v>70000</v>
      </c>
      <c r="E57" s="74" t="e">
        <f>SUM(E55:E56)</f>
        <v>#REF!</v>
      </c>
      <c r="F57" s="35"/>
      <c r="H57" s="20"/>
      <c r="I57" s="27"/>
    </row>
    <row r="58" spans="1:9" ht="15" customHeight="1" x14ac:dyDescent="0.35">
      <c r="A58" s="22"/>
      <c r="B58" s="15"/>
      <c r="C58" s="15"/>
      <c r="D58" s="36"/>
      <c r="E58" s="37"/>
      <c r="F58" s="38"/>
      <c r="H58" s="20"/>
      <c r="I58" s="27"/>
    </row>
    <row r="59" spans="1:9" ht="15" customHeight="1" thickBot="1" x14ac:dyDescent="0.4">
      <c r="A59" s="22"/>
      <c r="B59" s="15"/>
      <c r="C59" s="42" t="s">
        <v>8</v>
      </c>
      <c r="D59" s="43" t="e">
        <f>#REF!+D38+D52+D57</f>
        <v>#REF!</v>
      </c>
      <c r="E59" s="75" t="e">
        <f>#REF!+E38+E52+E57</f>
        <v>#REF!</v>
      </c>
      <c r="F59" s="55"/>
      <c r="H59" s="20"/>
      <c r="I59" s="27"/>
    </row>
    <row r="60" spans="1:9" ht="15" customHeight="1" thickTop="1" x14ac:dyDescent="0.35">
      <c r="A60" s="31"/>
      <c r="B60" s="32"/>
      <c r="C60" s="15"/>
      <c r="D60" s="36"/>
      <c r="E60" s="37"/>
      <c r="F60" s="38"/>
      <c r="H60" s="20"/>
      <c r="I60" s="27"/>
    </row>
    <row r="61" spans="1:9" ht="6" customHeight="1" thickBot="1" x14ac:dyDescent="0.4">
      <c r="A61" s="31"/>
      <c r="B61" s="32"/>
      <c r="C61" s="56" t="s">
        <v>9</v>
      </c>
      <c r="D61" s="57" t="e">
        <f>D16-D59</f>
        <v>#REF!</v>
      </c>
      <c r="E61" s="76"/>
      <c r="F61" s="35"/>
      <c r="H61" s="20"/>
      <c r="I61" s="27"/>
    </row>
    <row r="62" spans="1:9" ht="15" customHeight="1" thickTop="1" thickBot="1" x14ac:dyDescent="0.4">
      <c r="A62" s="31"/>
      <c r="B62" s="39" t="s">
        <v>48</v>
      </c>
      <c r="C62" s="60"/>
      <c r="D62" s="61"/>
      <c r="E62" s="62"/>
      <c r="F62" s="63"/>
      <c r="H62" s="20"/>
      <c r="I62" s="27"/>
    </row>
    <row r="63" spans="1:9" ht="15" customHeight="1" x14ac:dyDescent="0.35">
      <c r="A63" s="22"/>
      <c r="B63" s="15"/>
      <c r="H63" s="20"/>
      <c r="I63" s="27"/>
    </row>
    <row r="64" spans="1:9" ht="15" customHeight="1" x14ac:dyDescent="0.35">
      <c r="A64" s="22"/>
      <c r="B64" s="15"/>
      <c r="H64" s="20"/>
      <c r="I64" s="27"/>
    </row>
    <row r="65" spans="1:9" ht="15" customHeight="1" x14ac:dyDescent="0.35">
      <c r="A65" s="31"/>
      <c r="B65" s="32"/>
      <c r="F65" s="20"/>
      <c r="H65" s="20"/>
      <c r="I65" s="27"/>
    </row>
    <row r="66" spans="1:9" ht="6" customHeight="1" x14ac:dyDescent="0.35">
      <c r="A66" s="31"/>
      <c r="B66" s="32"/>
      <c r="F66" s="20"/>
      <c r="H66" s="20"/>
      <c r="I66" s="27"/>
    </row>
    <row r="67" spans="1:9" ht="15" customHeight="1" x14ac:dyDescent="0.35">
      <c r="A67" s="31"/>
      <c r="B67" s="32"/>
      <c r="F67" s="20"/>
      <c r="H67" s="20"/>
      <c r="I67" s="27"/>
    </row>
    <row r="68" spans="1:9" ht="6" customHeight="1" x14ac:dyDescent="0.35">
      <c r="A68" s="31"/>
      <c r="B68" s="32"/>
      <c r="F68" s="20"/>
      <c r="H68" s="20"/>
      <c r="I68" s="27"/>
    </row>
    <row r="69" spans="1:9" ht="15" customHeight="1" x14ac:dyDescent="0.35">
      <c r="A69" s="31"/>
      <c r="B69" s="32"/>
      <c r="F69" s="20"/>
      <c r="H69" s="20"/>
      <c r="I69" s="27"/>
    </row>
    <row r="70" spans="1:9" ht="6" customHeight="1" thickBot="1" x14ac:dyDescent="0.4">
      <c r="A70" s="58"/>
      <c r="B70" s="59"/>
      <c r="F70" s="20"/>
    </row>
    <row r="73" spans="1:9" ht="11.25" customHeight="1" x14ac:dyDescent="0.35">
      <c r="D73" s="20"/>
      <c r="E73" s="20"/>
      <c r="F73" s="20"/>
    </row>
    <row r="74" spans="1:9" ht="11.25" customHeight="1" x14ac:dyDescent="0.35">
      <c r="D74" s="20"/>
      <c r="E74" s="20"/>
      <c r="F74" s="20"/>
    </row>
    <row r="75" spans="1:9" ht="11.25" customHeight="1" x14ac:dyDescent="0.35">
      <c r="D75" s="20"/>
      <c r="E75" s="20"/>
      <c r="F75" s="20"/>
    </row>
    <row r="78" spans="1:9" ht="11.25" customHeight="1" x14ac:dyDescent="0.35">
      <c r="C78" s="64"/>
      <c r="D78" s="20"/>
      <c r="E78" s="20"/>
    </row>
    <row r="79" spans="1:9" ht="11.25" customHeight="1" x14ac:dyDescent="0.35">
      <c r="C79" s="64"/>
      <c r="D79" s="20"/>
      <c r="E79" s="20"/>
    </row>
    <row r="80" spans="1:9" ht="11.25" customHeight="1" x14ac:dyDescent="0.35">
      <c r="C80" s="64"/>
      <c r="D80" s="20"/>
      <c r="E80" s="20"/>
    </row>
    <row r="81" spans="3:5" ht="11.25" customHeight="1" x14ac:dyDescent="0.35">
      <c r="C81" s="64"/>
      <c r="D81" s="20"/>
      <c r="E81" s="20"/>
    </row>
    <row r="82" spans="3:5" ht="11.25" customHeight="1" x14ac:dyDescent="0.35">
      <c r="C82" s="64"/>
      <c r="D82" s="20"/>
      <c r="E82" s="20"/>
    </row>
    <row r="83" spans="3:5" ht="11.25" customHeight="1" x14ac:dyDescent="0.35">
      <c r="C83" s="64"/>
      <c r="D83" s="20"/>
      <c r="E83" s="20"/>
    </row>
    <row r="84" spans="3:5" ht="11.25" customHeight="1" x14ac:dyDescent="0.35">
      <c r="C84" s="65"/>
      <c r="D84" s="66"/>
      <c r="E84" s="66"/>
    </row>
    <row r="85" spans="3:5" ht="11.25" customHeight="1" x14ac:dyDescent="0.35">
      <c r="C85" s="65"/>
      <c r="D85" s="66"/>
      <c r="E85" s="66"/>
    </row>
    <row r="86" spans="3:5" ht="11.25" customHeight="1" x14ac:dyDescent="0.35">
      <c r="C86" s="15"/>
      <c r="D86" s="66"/>
      <c r="E86" s="66"/>
    </row>
    <row r="87" spans="3:5" ht="11.25" customHeight="1" x14ac:dyDescent="0.35">
      <c r="C87" s="65"/>
      <c r="D87" s="66"/>
      <c r="E87" s="66"/>
    </row>
    <row r="88" spans="3:5" ht="11.25" customHeight="1" x14ac:dyDescent="0.35">
      <c r="C88" s="65"/>
      <c r="D88" s="66"/>
      <c r="E88" s="66"/>
    </row>
    <row r="89" spans="3:5" ht="11.25" customHeight="1" x14ac:dyDescent="0.35">
      <c r="C89" s="65"/>
      <c r="D89" s="66"/>
      <c r="E89" s="66"/>
    </row>
    <row r="91" spans="3:5" ht="11.25" customHeight="1" x14ac:dyDescent="0.35">
      <c r="C91" s="64"/>
      <c r="D91" s="20"/>
      <c r="E91" s="20"/>
    </row>
  </sheetData>
  <mergeCells count="1">
    <mergeCell ref="A1:C2"/>
  </mergeCells>
  <printOptions horizontalCentered="1"/>
  <pageMargins left="0.25" right="0.25" top="0.75" bottom="0.75" header="0.25" footer="0.25"/>
  <pageSetup scale="80" fitToHeight="2" orientation="portrait" r:id="rId1"/>
  <headerFooter alignWithMargins="0">
    <oddHeader>&amp;L&amp;"Arial,Bold"&amp;12September 19, 2018&amp;C&amp;"Arial,Bold"&amp;12Budget
July 1, 2018 to June 30, 2019&amp;R&amp;"Arial,Bold"&amp;12Accrual Basis</oddHeader>
    <oddFooter>&amp;L&amp;"Arial,Bold"&amp;12Fiscal Year
July 1 to June 30&amp;R&amp;"Arial,Bold"&amp;12Page &amp;P of &amp;N</oddFooter>
  </headerFooter>
  <rowBreaks count="1" manualBreakCount="1">
    <brk id="21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D1E265BBB8244A5147C5767919F96" ma:contentTypeVersion="12" ma:contentTypeDescription="Create a new document." ma:contentTypeScope="" ma:versionID="f1f1f31f239933f483f07a35a71d4782">
  <xsd:schema xmlns:xsd="http://www.w3.org/2001/XMLSchema" xmlns:xs="http://www.w3.org/2001/XMLSchema" xmlns:p="http://schemas.microsoft.com/office/2006/metadata/properties" xmlns:ns2="b33b370c-b9d9-4337-b745-07cfb68f69b6" xmlns:ns3="734a88a4-f82a-495b-b9ee-47d018682b17" targetNamespace="http://schemas.microsoft.com/office/2006/metadata/properties" ma:root="true" ma:fieldsID="c522be2244eb7cdcd8fb448b70de5b63" ns2:_="" ns3:_="">
    <xsd:import namespace="b33b370c-b9d9-4337-b745-07cfb68f69b6"/>
    <xsd:import namespace="734a88a4-f82a-495b-b9ee-47d018682b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b370c-b9d9-4337-b745-07cfb68f69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a88a4-f82a-495b-b9ee-47d018682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0E20-CD82-4444-BE98-E5F852B3A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3b370c-b9d9-4337-b745-07cfb68f69b6"/>
    <ds:schemaRef ds:uri="734a88a4-f82a-495b-b9ee-47d018682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690C95-C275-48B8-809B-02A9C209D6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3ED8FF-8B9D-4FB8-9E1F-8AC87AF458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Draft Budget</vt:lpstr>
      <vt:lpstr>'Draft Budget'!Print_Area</vt:lpstr>
      <vt:lpstr>'Draft Budget'!Print_Titles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Branden</dc:creator>
  <cp:lastModifiedBy>Diana Eidenshink</cp:lastModifiedBy>
  <cp:lastPrinted>2018-09-18T16:59:02Z</cp:lastPrinted>
  <dcterms:created xsi:type="dcterms:W3CDTF">2013-09-03T05:18:44Z</dcterms:created>
  <dcterms:modified xsi:type="dcterms:W3CDTF">2020-09-23T00:16:11Z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0x010100E53D1E265BBB8244A5147C5767919F96</vt:lpwstr>
  </property>
</Properties>
</file>